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\Taji\Speeduino\FW\PJSC_work\branches\Ver1.00_base\speeduino\"/>
    </mc:Choice>
  </mc:AlternateContent>
  <bookViews>
    <workbookView xWindow="0" yWindow="0" windowWidth="23040" windowHeight="9384"/>
  </bookViews>
  <sheets>
    <sheet name="EEPROM_layout" sheetId="1" r:id="rId1"/>
  </sheets>
  <calcPr calcId="152511"/>
</workbook>
</file>

<file path=xl/calcChain.xml><?xml version="1.0" encoding="utf-8"?>
<calcChain xmlns="http://schemas.openxmlformats.org/spreadsheetml/2006/main">
  <c r="R7" i="1" l="1"/>
  <c r="G16" i="1" s="1"/>
  <c r="G65" i="1"/>
  <c r="G63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38" i="1"/>
  <c r="D34" i="1"/>
  <c r="D71" i="1"/>
  <c r="D70" i="1"/>
  <c r="D69" i="1"/>
  <c r="G69" i="1" s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7" i="1"/>
  <c r="D36" i="1"/>
  <c r="G34" i="1"/>
  <c r="D33" i="1"/>
  <c r="D32" i="1"/>
  <c r="D31" i="1"/>
  <c r="D30" i="1"/>
  <c r="G30" i="1" s="1"/>
  <c r="D29" i="1"/>
  <c r="D28" i="1"/>
  <c r="D27" i="1"/>
  <c r="D26" i="1"/>
  <c r="G26" i="1" s="1"/>
  <c r="D25" i="1"/>
  <c r="D24" i="1"/>
  <c r="D23" i="1"/>
  <c r="D22" i="1"/>
  <c r="G22" i="1" s="1"/>
  <c r="D21" i="1"/>
  <c r="D20" i="1"/>
  <c r="D19" i="1"/>
  <c r="D18" i="1"/>
  <c r="G18" i="1" s="1"/>
  <c r="D17" i="1"/>
  <c r="D16" i="1"/>
  <c r="D15" i="1"/>
  <c r="D14" i="1"/>
  <c r="G14" i="1" s="1"/>
  <c r="D13" i="1"/>
  <c r="D12" i="1"/>
  <c r="D11" i="1"/>
  <c r="D10" i="1"/>
  <c r="G10" i="1" s="1"/>
  <c r="D9" i="1"/>
  <c r="D8" i="1"/>
  <c r="D6" i="1"/>
  <c r="G6" i="1" s="1"/>
  <c r="F7" i="1" s="1"/>
  <c r="F8" i="1" s="1"/>
  <c r="F9" i="1" s="1"/>
  <c r="F10" i="1" s="1"/>
  <c r="F11" i="1" s="1"/>
  <c r="D7" i="1"/>
  <c r="F6" i="1"/>
  <c r="F5" i="1"/>
  <c r="F4" i="1"/>
  <c r="G72" i="1"/>
  <c r="G71" i="1"/>
  <c r="G70" i="1"/>
  <c r="G68" i="1"/>
  <c r="G67" i="1"/>
  <c r="G66" i="1"/>
  <c r="G64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8" i="1"/>
  <c r="G37" i="1"/>
  <c r="G36" i="1"/>
  <c r="G33" i="1"/>
  <c r="G32" i="1"/>
  <c r="G31" i="1"/>
  <c r="G29" i="1"/>
  <c r="G28" i="1"/>
  <c r="G27" i="1"/>
  <c r="G25" i="1"/>
  <c r="G24" i="1"/>
  <c r="G23" i="1"/>
  <c r="G21" i="1"/>
  <c r="G20" i="1"/>
  <c r="G19" i="1"/>
  <c r="G17" i="1"/>
  <c r="G15" i="1"/>
  <c r="G13" i="1"/>
  <c r="G12" i="1"/>
  <c r="G11" i="1"/>
  <c r="G9" i="1"/>
  <c r="G8" i="1"/>
  <c r="G7" i="1"/>
  <c r="G5" i="1"/>
  <c r="G4" i="1"/>
  <c r="G2" i="1"/>
  <c r="F12" i="1" l="1"/>
  <c r="F13" i="1" s="1"/>
  <c r="F14" i="1" s="1"/>
  <c r="F15" i="1" s="1"/>
  <c r="F16" i="1" s="1"/>
  <c r="F17" i="1" s="1"/>
  <c r="E17" i="1" s="1"/>
  <c r="F18" i="1"/>
  <c r="R12" i="1"/>
  <c r="R13" i="1"/>
  <c r="R15" i="1"/>
  <c r="R14" i="1"/>
  <c r="R9" i="1"/>
  <c r="R8" i="1"/>
  <c r="R6" i="1"/>
  <c r="R4" i="1"/>
  <c r="S4" i="1"/>
  <c r="T4" i="1" s="1"/>
  <c r="M21" i="1"/>
  <c r="N20" i="1"/>
  <c r="N19" i="1"/>
  <c r="N18" i="1"/>
  <c r="N17" i="1"/>
  <c r="L11" i="1"/>
  <c r="Q11" i="1" s="1"/>
  <c r="R11" i="1" s="1"/>
  <c r="I5" i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L10" i="1"/>
  <c r="Q10" i="1" s="1"/>
  <c r="R10" i="1" s="1"/>
  <c r="K5" i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M4" i="1"/>
  <c r="L4" i="1"/>
  <c r="F19" i="1" l="1"/>
  <c r="E18" i="1"/>
  <c r="M5" i="1"/>
  <c r="S5" i="1"/>
  <c r="M6" i="1"/>
  <c r="N6" i="1" s="1"/>
  <c r="N5" i="1"/>
  <c r="N4" i="1"/>
  <c r="F20" i="1" l="1"/>
  <c r="E19" i="1"/>
  <c r="M7" i="1"/>
  <c r="T5" i="1"/>
  <c r="S6" i="1"/>
  <c r="M8" i="1"/>
  <c r="N7" i="1"/>
  <c r="F21" i="1" l="1"/>
  <c r="E20" i="1"/>
  <c r="T6" i="1"/>
  <c r="S7" i="1"/>
  <c r="N8" i="1"/>
  <c r="M9" i="1"/>
  <c r="F22" i="1" l="1"/>
  <c r="E21" i="1"/>
  <c r="S8" i="1"/>
  <c r="T7" i="1"/>
  <c r="M10" i="1"/>
  <c r="N9" i="1"/>
  <c r="F23" i="1" l="1"/>
  <c r="E22" i="1"/>
  <c r="S9" i="1"/>
  <c r="T8" i="1"/>
  <c r="N10" i="1"/>
  <c r="M11" i="1"/>
  <c r="F24" i="1" l="1"/>
  <c r="E23" i="1"/>
  <c r="S10" i="1"/>
  <c r="T9" i="1"/>
  <c r="M12" i="1"/>
  <c r="N11" i="1"/>
  <c r="E24" i="1" l="1"/>
  <c r="F25" i="1"/>
  <c r="S11" i="1"/>
  <c r="T10" i="1"/>
  <c r="N12" i="1"/>
  <c r="M13" i="1"/>
  <c r="F26" i="1" l="1"/>
  <c r="E25" i="1"/>
  <c r="S12" i="1"/>
  <c r="T11" i="1"/>
  <c r="M14" i="1"/>
  <c r="N13" i="1"/>
  <c r="F27" i="1" l="1"/>
  <c r="E26" i="1"/>
  <c r="N14" i="1"/>
  <c r="M15" i="1"/>
  <c r="N15" i="1" s="1"/>
  <c r="S13" i="1"/>
  <c r="T12" i="1"/>
  <c r="F28" i="1" l="1"/>
  <c r="E27" i="1"/>
  <c r="S14" i="1"/>
  <c r="T13" i="1"/>
  <c r="F29" i="1" l="1"/>
  <c r="E28" i="1"/>
  <c r="S15" i="1"/>
  <c r="T15" i="1" s="1"/>
  <c r="T16" i="1" s="1"/>
  <c r="T14" i="1"/>
  <c r="F30" i="1" l="1"/>
  <c r="E29" i="1"/>
  <c r="F31" i="1" l="1"/>
  <c r="E30" i="1"/>
  <c r="F32" i="1" l="1"/>
  <c r="E31" i="1"/>
  <c r="F33" i="1" l="1"/>
  <c r="E32" i="1"/>
  <c r="F34" i="1" l="1"/>
  <c r="E33" i="1"/>
  <c r="F36" i="1" l="1"/>
  <c r="E34" i="1"/>
  <c r="F37" i="1" l="1"/>
  <c r="E36" i="1"/>
  <c r="F38" i="1" l="1"/>
  <c r="E37" i="1"/>
  <c r="F40" i="1" l="1"/>
  <c r="E38" i="1"/>
  <c r="F41" i="1" l="1"/>
  <c r="E40" i="1"/>
  <c r="F42" i="1" l="1"/>
  <c r="E41" i="1"/>
  <c r="E42" i="1" l="1"/>
  <c r="F43" i="1"/>
  <c r="F44" i="1" l="1"/>
  <c r="E43" i="1"/>
  <c r="F45" i="1" l="1"/>
  <c r="E44" i="1"/>
  <c r="F46" i="1" l="1"/>
  <c r="E45" i="1"/>
  <c r="F47" i="1" l="1"/>
  <c r="E46" i="1"/>
  <c r="F48" i="1" l="1"/>
  <c r="E47" i="1"/>
  <c r="F49" i="1" l="1"/>
  <c r="E48" i="1"/>
  <c r="F50" i="1" l="1"/>
  <c r="E49" i="1"/>
  <c r="F51" i="1" l="1"/>
  <c r="E50" i="1"/>
  <c r="F52" i="1" l="1"/>
  <c r="E51" i="1"/>
  <c r="F53" i="1" l="1"/>
  <c r="E52" i="1"/>
  <c r="F54" i="1" l="1"/>
  <c r="E53" i="1"/>
  <c r="F55" i="1" l="1"/>
  <c r="E54" i="1"/>
  <c r="F56" i="1" l="1"/>
  <c r="E55" i="1"/>
  <c r="F57" i="1" l="1"/>
  <c r="E56" i="1"/>
  <c r="F58" i="1" l="1"/>
  <c r="E57" i="1"/>
  <c r="F59" i="1" l="1"/>
  <c r="E58" i="1"/>
  <c r="F60" i="1" l="1"/>
  <c r="E59" i="1"/>
  <c r="F61" i="1" l="1"/>
  <c r="E60" i="1"/>
  <c r="F62" i="1" l="1"/>
  <c r="E61" i="1"/>
  <c r="F63" i="1" l="1"/>
  <c r="E62" i="1"/>
  <c r="F64" i="1" l="1"/>
  <c r="E63" i="1"/>
  <c r="E64" i="1" l="1"/>
  <c r="F65" i="1"/>
  <c r="F66" i="1" l="1"/>
  <c r="E65" i="1"/>
  <c r="E66" i="1" l="1"/>
  <c r="F67" i="1"/>
  <c r="F68" i="1" l="1"/>
  <c r="E67" i="1"/>
  <c r="F69" i="1" l="1"/>
  <c r="E68" i="1"/>
  <c r="F70" i="1" l="1"/>
  <c r="E69" i="1"/>
  <c r="F71" i="1" l="1"/>
  <c r="E70" i="1"/>
  <c r="F72" i="1" l="1"/>
  <c r="E72" i="1" s="1"/>
  <c r="E71" i="1"/>
</calcChain>
</file>

<file path=xl/sharedStrings.xml><?xml version="1.0" encoding="utf-8"?>
<sst xmlns="http://schemas.openxmlformats.org/spreadsheetml/2006/main" count="195" uniqueCount="108">
  <si>
    <t>STORAGE_H</t>
  </si>
  <si>
    <t>#define</t>
  </si>
  <si>
    <t>#endif</t>
  </si>
  <si>
    <t>data</t>
  </si>
  <si>
    <t>EEPROM_DATA_VERSION</t>
  </si>
  <si>
    <t>EEPROM_CONFIG1_XSIZE</t>
  </si>
  <si>
    <t>EEPROM_CONFIG1_YSIZE</t>
  </si>
  <si>
    <t>EEPROM_CONFIG1_MAP</t>
  </si>
  <si>
    <t>EEPROM_CONFIG1_XBINS</t>
  </si>
  <si>
    <t>EEPROM_CONFIG1_YBINS</t>
  </si>
  <si>
    <t>EEPROM_CONFIG2_START</t>
  </si>
  <si>
    <t>EEPROM_CONFIG2_END</t>
  </si>
  <si>
    <t>EEPROM_CONFIG3_XSIZE</t>
  </si>
  <si>
    <t>EEPROM_CONFIG3_YSIZE</t>
  </si>
  <si>
    <t>EEPROM_CONFIG3_MAP</t>
  </si>
  <si>
    <t>EEPROM_CONFIG3_XBINS</t>
  </si>
  <si>
    <t>EEPROM_CONFIG3_YBINS</t>
  </si>
  <si>
    <t>EEPROM_CONFIG4_START</t>
  </si>
  <si>
    <t>EEPROM_CONFIG4_END</t>
  </si>
  <si>
    <t>EEPROM_CONFIG5_XSIZE</t>
  </si>
  <si>
    <t>EEPROM_CONFIG5_YSIZE</t>
  </si>
  <si>
    <t>EEPROM_CONFIG5_MAP</t>
  </si>
  <si>
    <t>EEPROM_CONFIG5_XBINS</t>
  </si>
  <si>
    <t>EEPROM_CONFIG5_YBINS</t>
  </si>
  <si>
    <t>EEPROM_CONFIG6_START</t>
  </si>
  <si>
    <t>EEPROM_CONFIG6_END</t>
  </si>
  <si>
    <t>EEPROM_CONFIG7_XSIZE1</t>
  </si>
  <si>
    <t>EEPROM_CONFIG7_YSIZE1</t>
  </si>
  <si>
    <t>EEPROM_CONFIG7_MAP1</t>
  </si>
  <si>
    <t>EEPROM_CONFIG7_XBINS1</t>
  </si>
  <si>
    <t>EEPROM_CONFIG7_YBINS1</t>
  </si>
  <si>
    <t>EEPROM_CONFIG7_XSIZE2</t>
  </si>
  <si>
    <t>EEPROM_CONFIG7_YSIZE2</t>
  </si>
  <si>
    <t>EEPROM_CONFIG7_MAP2</t>
  </si>
  <si>
    <t>EEPROM_CONFIG7_XBINS2</t>
  </si>
  <si>
    <t>EEPROM_CONFIG7_YBINS2</t>
  </si>
  <si>
    <t>EEPROM_CONFIG7_XSIZE3</t>
  </si>
  <si>
    <t>EEPROM_CONFIG7_YSIZE3</t>
  </si>
  <si>
    <t>EEPROM_CONFIG7_MAP3</t>
  </si>
  <si>
    <t>EEPROM_CONFIG7_XBINS3</t>
  </si>
  <si>
    <t>EEPROM_CONFIG7_YBINS3</t>
  </si>
  <si>
    <t>EEPROM_CONFIG7_END</t>
  </si>
  <si>
    <t>EEPROM_CONFIG8_XSIZE1</t>
  </si>
  <si>
    <t>EEPROM_CONFIG8_YSIZE1</t>
  </si>
  <si>
    <t>EEPROM_CONFIG8_MAP1</t>
  </si>
  <si>
    <t>EEPROM_CONFIG8_XBINS1</t>
  </si>
  <si>
    <t>EEPROM_CONFIG8_YBINS1</t>
  </si>
  <si>
    <t>EEPROM_CONFIG8_XSIZE2</t>
  </si>
  <si>
    <t>EEPROM_CONFIG8_YSIZE2</t>
  </si>
  <si>
    <t>EEPROM_CONFIG8_MAP2</t>
  </si>
  <si>
    <t>EEPROM_CONFIG8_XBINS2</t>
  </si>
  <si>
    <t>EEPROM_CONFIG8_YBINS2</t>
  </si>
  <si>
    <t>EEPROM_CONFIG8_XSIZE3</t>
  </si>
  <si>
    <t>EEPROM_CONFIG8_YSIZE3</t>
  </si>
  <si>
    <t>EEPROM_CONFIG8_MAP3</t>
  </si>
  <si>
    <t>EEPROM_CONFIG8_XBINS3</t>
  </si>
  <si>
    <t>EEPROM_CONFIG8_YBINS3</t>
  </si>
  <si>
    <t>EEPROM_CONFIG8_XSIZE4</t>
  </si>
  <si>
    <t>EEPROM_CONFIG8_YSIZE4</t>
  </si>
  <si>
    <t>EEPROM_CONFIG8_MAP4</t>
  </si>
  <si>
    <t>EEPROM_CONFIG8_XBINS4</t>
  </si>
  <si>
    <t>EEPROM_CONFIG8_YBINS4</t>
  </si>
  <si>
    <t>EEPROM_CONFIG9_START</t>
  </si>
  <si>
    <t>EEPROM_CONFIG9_END</t>
  </si>
  <si>
    <t>EEPROM_CONFIG10_START</t>
  </si>
  <si>
    <t>EEPROM_CONFIG10_END</t>
  </si>
  <si>
    <t>EEPROM_CONFIG12_XSIZE</t>
  </si>
  <si>
    <t>EEPROM_CONFIG12_YSIZE</t>
  </si>
  <si>
    <t>//</t>
  </si>
  <si>
    <t>EEPROM_CONFIG12_MAP</t>
  </si>
  <si>
    <t>EEPROM_CONFIG12_XBINS</t>
  </si>
  <si>
    <t>EEPROM_CONFIG12_YBINS</t>
  </si>
  <si>
    <t>EEPROM_CONFIG12_END</t>
  </si>
  <si>
    <t>//Calibration</t>
  </si>
  <si>
    <t>//[PJSC</t>
  </si>
  <si>
    <t>ver1.10]#define</t>
  </si>
  <si>
    <t>EEPROM_LAST_BARO</t>
  </si>
  <si>
    <t>EEPROM_CALIBRATION_O2</t>
  </si>
  <si>
    <t>EEPROM_CALIBRATION_IAT</t>
  </si>
  <si>
    <t>EEPROM_CALIBRATION_CLT</t>
  </si>
  <si>
    <t>Page</t>
    <phoneticPr fontId="18"/>
  </si>
  <si>
    <t>Size</t>
    <phoneticPr fontId="18"/>
  </si>
  <si>
    <t>Offset</t>
    <phoneticPr fontId="18"/>
  </si>
  <si>
    <t>Header</t>
    <phoneticPr fontId="18"/>
  </si>
  <si>
    <t>End</t>
    <phoneticPr fontId="18"/>
  </si>
  <si>
    <t>Config 2</t>
    <phoneticPr fontId="18"/>
  </si>
  <si>
    <t>Config 4</t>
    <phoneticPr fontId="18"/>
  </si>
  <si>
    <t>Actual size</t>
    <phoneticPr fontId="18"/>
  </si>
  <si>
    <t>Config 6</t>
    <phoneticPr fontId="18"/>
  </si>
  <si>
    <t>Config 9</t>
    <phoneticPr fontId="18"/>
  </si>
  <si>
    <t>Config 10</t>
    <phoneticPr fontId="18"/>
  </si>
  <si>
    <t>AFR table</t>
    <phoneticPr fontId="18"/>
  </si>
  <si>
    <t>VE table</t>
    <phoneticPr fontId="18"/>
  </si>
  <si>
    <t>Ignition advance table</t>
    <phoneticPr fontId="18"/>
  </si>
  <si>
    <t>PJSC.ini</t>
    <phoneticPr fontId="18"/>
  </si>
  <si>
    <t>Pg size</t>
    <phoneticPr fontId="18"/>
  </si>
  <si>
    <t>Offset</t>
    <phoneticPr fontId="18"/>
  </si>
  <si>
    <t>VE table 2</t>
    <phoneticPr fontId="18"/>
  </si>
  <si>
    <t>New Offset</t>
    <phoneticPr fontId="18"/>
  </si>
  <si>
    <t>New size</t>
    <phoneticPr fontId="18"/>
  </si>
  <si>
    <t>End</t>
    <phoneticPr fontId="18"/>
  </si>
  <si>
    <t>VE table 3</t>
    <phoneticPr fontId="18"/>
  </si>
  <si>
    <t>Fuel Trim table</t>
    <phoneticPr fontId="18"/>
  </si>
  <si>
    <t>Staged Injection table</t>
    <phoneticPr fontId="18"/>
  </si>
  <si>
    <t>Size</t>
    <phoneticPr fontId="18"/>
  </si>
  <si>
    <t>Offset</t>
    <phoneticPr fontId="18"/>
  </si>
  <si>
    <t>New Offset</t>
    <phoneticPr fontId="18"/>
  </si>
  <si>
    <t>New Size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</si>
</sst>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4" fillId="0" borderId="0" xfId="0" applyFont="1">
      <alignment vertical="center"/>
    </xf>
    <xf numFmtId="0" fontId="19" fillId="0" borderId="0" xfId="0" applyFont="1">
      <alignment vertical="center"/>
    </xf>
    <xf numFmtId="0" fontId="0" fillId="0" borderId="0" xfId="0" applyAlignment="1">
      <alignment horizontal="right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abSelected="1" topLeftCell="B1" zoomScale="80" zoomScaleNormal="80" workbookViewId="0">
      <selection activeCell="R12" sqref="R12"/>
    </sheetView>
  </sheetViews>
  <sheetFormatPr defaultRowHeight="13.2" x14ac:dyDescent="0.2"/>
  <cols>
    <col min="2" max="2" width="31.21875" customWidth="1"/>
    <col min="6" max="6" width="12" customWidth="1"/>
    <col min="7" max="7" width="10.88671875" customWidth="1"/>
    <col min="12" max="12" width="10.6640625" customWidth="1"/>
    <col min="13" max="13" width="9.77734375" customWidth="1"/>
    <col min="14" max="14" width="8.88671875" customWidth="1"/>
    <col min="15" max="15" width="27.77734375" customWidth="1"/>
    <col min="16" max="16" width="22.88671875" customWidth="1"/>
    <col min="17" max="18" width="13.44140625" customWidth="1"/>
    <col min="19" max="19" width="17" customWidth="1"/>
    <col min="20" max="20" width="15.5546875" customWidth="1"/>
  </cols>
  <sheetData>
    <row r="1" spans="1:20" x14ac:dyDescent="0.2">
      <c r="C1" t="s">
        <v>105</v>
      </c>
      <c r="D1" t="s">
        <v>104</v>
      </c>
      <c r="F1" t="s">
        <v>106</v>
      </c>
      <c r="G1" t="s">
        <v>107</v>
      </c>
    </row>
    <row r="2" spans="1:20" x14ac:dyDescent="0.2">
      <c r="A2" t="s">
        <v>1</v>
      </c>
      <c r="B2" t="s">
        <v>4</v>
      </c>
      <c r="C2">
        <v>0</v>
      </c>
      <c r="D2">
        <v>1</v>
      </c>
      <c r="F2">
        <v>0</v>
      </c>
      <c r="G2">
        <f>D2</f>
        <v>1</v>
      </c>
      <c r="H2" t="s">
        <v>94</v>
      </c>
      <c r="K2" t="s">
        <v>83</v>
      </c>
      <c r="L2">
        <v>1</v>
      </c>
      <c r="M2">
        <v>0</v>
      </c>
    </row>
    <row r="3" spans="1:20" x14ac:dyDescent="0.2">
      <c r="H3" t="s">
        <v>95</v>
      </c>
      <c r="I3" t="s">
        <v>96</v>
      </c>
      <c r="K3" t="s">
        <v>80</v>
      </c>
      <c r="L3" t="s">
        <v>81</v>
      </c>
      <c r="M3" t="s">
        <v>82</v>
      </c>
      <c r="N3" t="s">
        <v>84</v>
      </c>
      <c r="Q3" t="s">
        <v>87</v>
      </c>
      <c r="R3" t="s">
        <v>99</v>
      </c>
      <c r="S3" t="s">
        <v>98</v>
      </c>
      <c r="T3" t="s">
        <v>100</v>
      </c>
    </row>
    <row r="4" spans="1:20" x14ac:dyDescent="0.2">
      <c r="A4" t="s">
        <v>1</v>
      </c>
      <c r="B4" t="s">
        <v>5</v>
      </c>
      <c r="C4">
        <v>1</v>
      </c>
      <c r="D4">
        <v>1</v>
      </c>
      <c r="E4" t="str">
        <f>IF(C4=F4,"","x")</f>
        <v/>
      </c>
      <c r="F4">
        <f>F2+G2</f>
        <v>1</v>
      </c>
      <c r="G4">
        <f t="shared" ref="G4:G34" si="0">D4</f>
        <v>1</v>
      </c>
      <c r="H4">
        <v>288</v>
      </c>
      <c r="I4">
        <v>3</v>
      </c>
      <c r="K4">
        <v>1</v>
      </c>
      <c r="L4">
        <f>16*16+16*2+2</f>
        <v>290</v>
      </c>
      <c r="M4">
        <f>M2+L2</f>
        <v>1</v>
      </c>
      <c r="N4">
        <f>M4+L4</f>
        <v>291</v>
      </c>
      <c r="O4" t="s">
        <v>5</v>
      </c>
      <c r="P4" t="s">
        <v>92</v>
      </c>
      <c r="Q4">
        <v>290</v>
      </c>
      <c r="R4">
        <f>Q4</f>
        <v>290</v>
      </c>
      <c r="S4">
        <f>M4</f>
        <v>1</v>
      </c>
      <c r="T4">
        <f>S4+R4</f>
        <v>291</v>
      </c>
    </row>
    <row r="5" spans="1:20" x14ac:dyDescent="0.2">
      <c r="A5" t="s">
        <v>1</v>
      </c>
      <c r="B5" t="s">
        <v>6</v>
      </c>
      <c r="C5">
        <v>2</v>
      </c>
      <c r="D5">
        <v>1</v>
      </c>
      <c r="E5" t="str">
        <f t="shared" ref="E5:E34" si="1">IF(C5=F5,"","x")</f>
        <v/>
      </c>
      <c r="F5">
        <f>F4+G4</f>
        <v>2</v>
      </c>
      <c r="G5">
        <f t="shared" si="0"/>
        <v>1</v>
      </c>
      <c r="H5">
        <v>128</v>
      </c>
      <c r="I5">
        <f>I4+H4</f>
        <v>291</v>
      </c>
      <c r="K5">
        <f>K4+1</f>
        <v>2</v>
      </c>
      <c r="L5">
        <v>128</v>
      </c>
      <c r="M5">
        <f>M4+L4</f>
        <v>291</v>
      </c>
      <c r="N5">
        <f>M5+L5</f>
        <v>419</v>
      </c>
      <c r="O5" t="s">
        <v>10</v>
      </c>
      <c r="P5" t="s">
        <v>85</v>
      </c>
      <c r="Q5">
        <v>122</v>
      </c>
      <c r="R5">
        <v>128</v>
      </c>
      <c r="S5">
        <f>S4+R4</f>
        <v>291</v>
      </c>
      <c r="T5">
        <f t="shared" ref="T5:T15" si="2">S5+R5</f>
        <v>419</v>
      </c>
    </row>
    <row r="6" spans="1:20" x14ac:dyDescent="0.2">
      <c r="A6" t="s">
        <v>1</v>
      </c>
      <c r="B6" t="s">
        <v>7</v>
      </c>
      <c r="C6">
        <v>3</v>
      </c>
      <c r="D6">
        <f t="shared" ref="D6" si="3">C7-C6</f>
        <v>256</v>
      </c>
      <c r="E6" t="str">
        <f t="shared" si="1"/>
        <v/>
      </c>
      <c r="F6">
        <f t="shared" ref="F6:F34" si="4">F5+G5</f>
        <v>3</v>
      </c>
      <c r="G6">
        <f t="shared" si="0"/>
        <v>256</v>
      </c>
      <c r="H6">
        <v>288</v>
      </c>
      <c r="I6">
        <f t="shared" ref="I6:I15" si="5">I5+H5</f>
        <v>419</v>
      </c>
      <c r="K6">
        <f t="shared" ref="K6:K16" si="6">K5+1</f>
        <v>3</v>
      </c>
      <c r="L6">
        <v>290</v>
      </c>
      <c r="M6">
        <f t="shared" ref="M6:M14" si="7">M5+L5</f>
        <v>419</v>
      </c>
      <c r="N6">
        <f t="shared" ref="N6:N14" si="8">M6+L6</f>
        <v>709</v>
      </c>
      <c r="O6" t="s">
        <v>17</v>
      </c>
      <c r="P6" t="s">
        <v>93</v>
      </c>
      <c r="Q6">
        <v>290</v>
      </c>
      <c r="R6">
        <f t="shared" ref="R6:R15" si="9">Q6</f>
        <v>290</v>
      </c>
      <c r="S6">
        <f t="shared" ref="S6:S15" si="10">S5+R5</f>
        <v>419</v>
      </c>
      <c r="T6">
        <f t="shared" si="2"/>
        <v>709</v>
      </c>
    </row>
    <row r="7" spans="1:20" x14ac:dyDescent="0.2">
      <c r="A7" t="s">
        <v>1</v>
      </c>
      <c r="B7" t="s">
        <v>8</v>
      </c>
      <c r="C7">
        <v>259</v>
      </c>
      <c r="D7">
        <f>C8-C7</f>
        <v>16</v>
      </c>
      <c r="E7" t="str">
        <f t="shared" si="1"/>
        <v/>
      </c>
      <c r="F7">
        <f t="shared" si="4"/>
        <v>259</v>
      </c>
      <c r="G7">
        <f t="shared" si="0"/>
        <v>16</v>
      </c>
      <c r="H7">
        <v>128</v>
      </c>
      <c r="I7">
        <f t="shared" si="5"/>
        <v>707</v>
      </c>
      <c r="K7">
        <f t="shared" si="6"/>
        <v>4</v>
      </c>
      <c r="L7">
        <v>128</v>
      </c>
      <c r="M7">
        <f t="shared" si="7"/>
        <v>709</v>
      </c>
      <c r="N7">
        <f t="shared" si="8"/>
        <v>837</v>
      </c>
      <c r="O7" t="s">
        <v>19</v>
      </c>
      <c r="P7" t="s">
        <v>86</v>
      </c>
      <c r="Q7">
        <v>71</v>
      </c>
      <c r="R7" s="1">
        <f>64+16</f>
        <v>80</v>
      </c>
      <c r="S7">
        <f t="shared" si="10"/>
        <v>709</v>
      </c>
      <c r="T7">
        <f t="shared" si="2"/>
        <v>789</v>
      </c>
    </row>
    <row r="8" spans="1:20" x14ac:dyDescent="0.2">
      <c r="A8" t="s">
        <v>1</v>
      </c>
      <c r="B8" t="s">
        <v>9</v>
      </c>
      <c r="C8">
        <v>275</v>
      </c>
      <c r="D8">
        <f t="shared" ref="D8:D34" si="11">C9-C8</f>
        <v>16</v>
      </c>
      <c r="E8" t="str">
        <f t="shared" si="1"/>
        <v/>
      </c>
      <c r="F8">
        <f t="shared" si="4"/>
        <v>275</v>
      </c>
      <c r="G8">
        <f t="shared" si="0"/>
        <v>16</v>
      </c>
      <c r="H8">
        <v>288</v>
      </c>
      <c r="I8">
        <f t="shared" si="5"/>
        <v>835</v>
      </c>
      <c r="K8">
        <f t="shared" si="6"/>
        <v>5</v>
      </c>
      <c r="L8">
        <v>290</v>
      </c>
      <c r="M8">
        <f t="shared" si="7"/>
        <v>837</v>
      </c>
      <c r="N8">
        <f t="shared" si="8"/>
        <v>1127</v>
      </c>
      <c r="O8" t="s">
        <v>24</v>
      </c>
      <c r="P8" t="s">
        <v>91</v>
      </c>
      <c r="Q8">
        <v>290</v>
      </c>
      <c r="R8">
        <f t="shared" si="9"/>
        <v>290</v>
      </c>
      <c r="S8">
        <f t="shared" si="10"/>
        <v>789</v>
      </c>
      <c r="T8">
        <f t="shared" si="2"/>
        <v>1079</v>
      </c>
    </row>
    <row r="9" spans="1:20" x14ac:dyDescent="0.2">
      <c r="A9" t="s">
        <v>1</v>
      </c>
      <c r="B9" t="s">
        <v>10</v>
      </c>
      <c r="C9">
        <v>291</v>
      </c>
      <c r="D9">
        <f t="shared" si="11"/>
        <v>128</v>
      </c>
      <c r="E9" t="str">
        <f t="shared" si="1"/>
        <v/>
      </c>
      <c r="F9">
        <f t="shared" si="4"/>
        <v>291</v>
      </c>
      <c r="G9">
        <f t="shared" si="0"/>
        <v>128</v>
      </c>
      <c r="H9">
        <v>128</v>
      </c>
      <c r="I9">
        <f t="shared" si="5"/>
        <v>1123</v>
      </c>
      <c r="K9">
        <f t="shared" si="6"/>
        <v>6</v>
      </c>
      <c r="L9">
        <v>128</v>
      </c>
      <c r="M9">
        <f t="shared" si="7"/>
        <v>1127</v>
      </c>
      <c r="N9">
        <f t="shared" si="8"/>
        <v>1255</v>
      </c>
      <c r="O9" t="s">
        <v>26</v>
      </c>
      <c r="P9" t="s">
        <v>88</v>
      </c>
      <c r="Q9">
        <v>128</v>
      </c>
      <c r="R9">
        <f t="shared" si="9"/>
        <v>128</v>
      </c>
      <c r="S9">
        <f t="shared" si="10"/>
        <v>1079</v>
      </c>
      <c r="T9">
        <f t="shared" si="2"/>
        <v>1207</v>
      </c>
    </row>
    <row r="10" spans="1:20" x14ac:dyDescent="0.2">
      <c r="A10" t="s">
        <v>1</v>
      </c>
      <c r="B10" t="s">
        <v>11</v>
      </c>
      <c r="C10">
        <v>419</v>
      </c>
      <c r="D10">
        <f t="shared" si="11"/>
        <v>0</v>
      </c>
      <c r="E10" t="str">
        <f t="shared" si="1"/>
        <v/>
      </c>
      <c r="F10">
        <f t="shared" si="4"/>
        <v>419</v>
      </c>
      <c r="G10">
        <f t="shared" si="0"/>
        <v>0</v>
      </c>
      <c r="H10">
        <v>240</v>
      </c>
      <c r="I10">
        <f t="shared" si="5"/>
        <v>1251</v>
      </c>
      <c r="K10">
        <f t="shared" si="6"/>
        <v>7</v>
      </c>
      <c r="L10">
        <f>(8*8+8*2+2)*3</f>
        <v>246</v>
      </c>
      <c r="M10">
        <f t="shared" si="7"/>
        <v>1255</v>
      </c>
      <c r="N10">
        <f t="shared" si="8"/>
        <v>1501</v>
      </c>
      <c r="O10" t="s">
        <v>42</v>
      </c>
      <c r="P10" t="s">
        <v>103</v>
      </c>
      <c r="Q10">
        <f>L10</f>
        <v>246</v>
      </c>
      <c r="R10">
        <f t="shared" si="9"/>
        <v>246</v>
      </c>
      <c r="S10">
        <f t="shared" si="10"/>
        <v>1207</v>
      </c>
      <c r="T10">
        <f t="shared" si="2"/>
        <v>1453</v>
      </c>
    </row>
    <row r="11" spans="1:20" x14ac:dyDescent="0.2">
      <c r="A11" t="s">
        <v>1</v>
      </c>
      <c r="B11" t="s">
        <v>12</v>
      </c>
      <c r="C11">
        <v>419</v>
      </c>
      <c r="D11">
        <f t="shared" si="11"/>
        <v>1</v>
      </c>
      <c r="E11" t="str">
        <f t="shared" si="1"/>
        <v/>
      </c>
      <c r="F11">
        <f>F10</f>
        <v>419</v>
      </c>
      <c r="G11">
        <f t="shared" si="0"/>
        <v>1</v>
      </c>
      <c r="H11">
        <v>192</v>
      </c>
      <c r="I11">
        <f t="shared" si="5"/>
        <v>1491</v>
      </c>
      <c r="K11">
        <f t="shared" si="6"/>
        <v>8</v>
      </c>
      <c r="L11">
        <f>(6*6+6*2+2)*4+9</f>
        <v>209</v>
      </c>
      <c r="M11">
        <f t="shared" si="7"/>
        <v>1501</v>
      </c>
      <c r="N11">
        <f t="shared" si="8"/>
        <v>1710</v>
      </c>
      <c r="O11" t="s">
        <v>62</v>
      </c>
      <c r="P11" t="s">
        <v>102</v>
      </c>
      <c r="Q11">
        <f>L11</f>
        <v>209</v>
      </c>
      <c r="R11">
        <f t="shared" si="9"/>
        <v>209</v>
      </c>
      <c r="S11">
        <f t="shared" si="10"/>
        <v>1453</v>
      </c>
      <c r="T11">
        <f t="shared" si="2"/>
        <v>1662</v>
      </c>
    </row>
    <row r="12" spans="1:20" x14ac:dyDescent="0.2">
      <c r="A12" t="s">
        <v>1</v>
      </c>
      <c r="B12" t="s">
        <v>13</v>
      </c>
      <c r="C12">
        <v>420</v>
      </c>
      <c r="D12">
        <f t="shared" si="11"/>
        <v>1</v>
      </c>
      <c r="E12" t="str">
        <f t="shared" si="1"/>
        <v/>
      </c>
      <c r="F12">
        <f t="shared" si="4"/>
        <v>420</v>
      </c>
      <c r="G12">
        <f t="shared" si="0"/>
        <v>1</v>
      </c>
      <c r="H12">
        <v>192</v>
      </c>
      <c r="I12">
        <f t="shared" si="5"/>
        <v>1683</v>
      </c>
      <c r="K12">
        <f t="shared" si="6"/>
        <v>9</v>
      </c>
      <c r="L12">
        <v>192</v>
      </c>
      <c r="M12">
        <f t="shared" si="7"/>
        <v>1710</v>
      </c>
      <c r="N12">
        <f t="shared" si="8"/>
        <v>1902</v>
      </c>
      <c r="O12" t="s">
        <v>64</v>
      </c>
      <c r="P12" t="s">
        <v>89</v>
      </c>
      <c r="Q12">
        <v>153</v>
      </c>
      <c r="R12" s="1">
        <f>192-36</f>
        <v>156</v>
      </c>
      <c r="S12">
        <f t="shared" si="10"/>
        <v>1662</v>
      </c>
      <c r="T12">
        <f t="shared" si="2"/>
        <v>1818</v>
      </c>
    </row>
    <row r="13" spans="1:20" x14ac:dyDescent="0.2">
      <c r="A13" t="s">
        <v>1</v>
      </c>
      <c r="B13" t="s">
        <v>14</v>
      </c>
      <c r="C13">
        <v>421</v>
      </c>
      <c r="D13">
        <f t="shared" si="11"/>
        <v>256</v>
      </c>
      <c r="E13" t="str">
        <f t="shared" si="1"/>
        <v/>
      </c>
      <c r="F13">
        <f t="shared" si="4"/>
        <v>421</v>
      </c>
      <c r="G13">
        <f t="shared" si="0"/>
        <v>256</v>
      </c>
      <c r="H13">
        <v>192</v>
      </c>
      <c r="I13">
        <f t="shared" si="5"/>
        <v>1875</v>
      </c>
      <c r="K13">
        <f t="shared" si="6"/>
        <v>10</v>
      </c>
      <c r="L13">
        <v>192</v>
      </c>
      <c r="M13">
        <f t="shared" si="7"/>
        <v>1902</v>
      </c>
      <c r="N13">
        <f t="shared" si="8"/>
        <v>2094</v>
      </c>
      <c r="O13" t="s">
        <v>66</v>
      </c>
      <c r="P13" t="s">
        <v>90</v>
      </c>
      <c r="Q13">
        <v>134</v>
      </c>
      <c r="R13" s="1">
        <f>192-36</f>
        <v>156</v>
      </c>
      <c r="S13">
        <f t="shared" si="10"/>
        <v>1818</v>
      </c>
      <c r="T13">
        <f t="shared" si="2"/>
        <v>1974</v>
      </c>
    </row>
    <row r="14" spans="1:20" x14ac:dyDescent="0.2">
      <c r="A14" t="s">
        <v>1</v>
      </c>
      <c r="B14" t="s">
        <v>15</v>
      </c>
      <c r="C14">
        <v>677</v>
      </c>
      <c r="D14">
        <f t="shared" si="11"/>
        <v>16</v>
      </c>
      <c r="E14" t="str">
        <f t="shared" si="1"/>
        <v/>
      </c>
      <c r="F14">
        <f t="shared" si="4"/>
        <v>677</v>
      </c>
      <c r="G14">
        <f t="shared" si="0"/>
        <v>16</v>
      </c>
      <c r="H14">
        <v>288</v>
      </c>
      <c r="I14">
        <f t="shared" si="5"/>
        <v>2067</v>
      </c>
      <c r="K14">
        <f t="shared" si="6"/>
        <v>11</v>
      </c>
      <c r="L14">
        <v>290</v>
      </c>
      <c r="M14">
        <f t="shared" si="7"/>
        <v>2094</v>
      </c>
      <c r="N14">
        <f t="shared" si="8"/>
        <v>2384</v>
      </c>
      <c r="O14" t="s">
        <v>72</v>
      </c>
      <c r="P14" t="s">
        <v>97</v>
      </c>
      <c r="Q14">
        <v>290</v>
      </c>
      <c r="R14">
        <f t="shared" si="9"/>
        <v>290</v>
      </c>
      <c r="S14">
        <f t="shared" si="10"/>
        <v>1974</v>
      </c>
      <c r="T14">
        <f t="shared" si="2"/>
        <v>2264</v>
      </c>
    </row>
    <row r="15" spans="1:20" x14ac:dyDescent="0.2">
      <c r="A15" t="s">
        <v>1</v>
      </c>
      <c r="B15" t="s">
        <v>16</v>
      </c>
      <c r="C15">
        <v>693</v>
      </c>
      <c r="D15">
        <f t="shared" si="11"/>
        <v>16</v>
      </c>
      <c r="E15" t="str">
        <f t="shared" si="1"/>
        <v/>
      </c>
      <c r="F15">
        <f t="shared" si="4"/>
        <v>693</v>
      </c>
      <c r="G15">
        <f t="shared" si="0"/>
        <v>16</v>
      </c>
      <c r="I15">
        <f t="shared" si="5"/>
        <v>2355</v>
      </c>
      <c r="K15" s="1">
        <f t="shared" si="6"/>
        <v>12</v>
      </c>
      <c r="L15" s="1">
        <v>290</v>
      </c>
      <c r="M15" s="1">
        <f t="shared" ref="M15" si="12">M14+L14</f>
        <v>2384</v>
      </c>
      <c r="N15" s="1">
        <f t="shared" ref="N15" si="13">M15+L15</f>
        <v>2674</v>
      </c>
      <c r="P15" t="s">
        <v>101</v>
      </c>
      <c r="Q15">
        <v>290</v>
      </c>
      <c r="R15">
        <f t="shared" si="9"/>
        <v>290</v>
      </c>
      <c r="S15">
        <f t="shared" si="10"/>
        <v>2264</v>
      </c>
      <c r="T15" s="2">
        <f t="shared" si="2"/>
        <v>2554</v>
      </c>
    </row>
    <row r="16" spans="1:20" x14ac:dyDescent="0.2">
      <c r="A16" t="s">
        <v>1</v>
      </c>
      <c r="B16" t="s">
        <v>17</v>
      </c>
      <c r="C16">
        <v>709</v>
      </c>
      <c r="D16">
        <f t="shared" si="11"/>
        <v>128</v>
      </c>
      <c r="E16" t="str">
        <f t="shared" si="1"/>
        <v/>
      </c>
      <c r="F16">
        <f t="shared" si="4"/>
        <v>709</v>
      </c>
      <c r="G16">
        <f>R7</f>
        <v>80</v>
      </c>
      <c r="K16">
        <f t="shared" si="6"/>
        <v>13</v>
      </c>
      <c r="T16" s="3" t="str">
        <f>IF(M17&gt;T15,"o","x")</f>
        <v>o</v>
      </c>
    </row>
    <row r="17" spans="1:15" x14ac:dyDescent="0.2">
      <c r="A17" t="s">
        <v>1</v>
      </c>
      <c r="B17" t="s">
        <v>18</v>
      </c>
      <c r="C17">
        <v>837</v>
      </c>
      <c r="D17">
        <f t="shared" si="11"/>
        <v>0</v>
      </c>
      <c r="E17" t="str">
        <f t="shared" si="1"/>
        <v>x</v>
      </c>
      <c r="F17">
        <f t="shared" si="4"/>
        <v>789</v>
      </c>
      <c r="G17">
        <f t="shared" si="0"/>
        <v>0</v>
      </c>
      <c r="L17">
        <v>2</v>
      </c>
      <c r="M17" s="2">
        <v>2557</v>
      </c>
      <c r="N17">
        <f t="shared" ref="N17:N20" si="14">M17+L17</f>
        <v>2559</v>
      </c>
      <c r="O17" t="s">
        <v>76</v>
      </c>
    </row>
    <row r="18" spans="1:15" x14ac:dyDescent="0.2">
      <c r="A18" t="s">
        <v>1</v>
      </c>
      <c r="B18" t="s">
        <v>19</v>
      </c>
      <c r="C18">
        <v>837</v>
      </c>
      <c r="D18">
        <f t="shared" si="11"/>
        <v>1</v>
      </c>
      <c r="E18" t="str">
        <f t="shared" si="1"/>
        <v>x</v>
      </c>
      <c r="F18">
        <f>F17</f>
        <v>789</v>
      </c>
      <c r="G18">
        <f t="shared" si="0"/>
        <v>1</v>
      </c>
      <c r="L18">
        <v>512</v>
      </c>
      <c r="M18">
        <v>2559</v>
      </c>
      <c r="N18">
        <f t="shared" si="14"/>
        <v>3071</v>
      </c>
      <c r="O18" t="s">
        <v>77</v>
      </c>
    </row>
    <row r="19" spans="1:15" x14ac:dyDescent="0.2">
      <c r="A19" t="s">
        <v>1</v>
      </c>
      <c r="B19" t="s">
        <v>20</v>
      </c>
      <c r="C19">
        <v>838</v>
      </c>
      <c r="D19">
        <f t="shared" si="11"/>
        <v>1</v>
      </c>
      <c r="E19" t="str">
        <f t="shared" si="1"/>
        <v>x</v>
      </c>
      <c r="F19">
        <f t="shared" si="4"/>
        <v>790</v>
      </c>
      <c r="G19">
        <f t="shared" si="0"/>
        <v>1</v>
      </c>
      <c r="L19">
        <v>512</v>
      </c>
      <c r="M19">
        <v>3071</v>
      </c>
      <c r="N19">
        <f t="shared" si="14"/>
        <v>3583</v>
      </c>
      <c r="O19" t="s">
        <v>78</v>
      </c>
    </row>
    <row r="20" spans="1:15" x14ac:dyDescent="0.2">
      <c r="A20" t="s">
        <v>1</v>
      </c>
      <c r="B20" t="s">
        <v>21</v>
      </c>
      <c r="C20">
        <v>839</v>
      </c>
      <c r="D20">
        <f t="shared" si="11"/>
        <v>256</v>
      </c>
      <c r="E20" t="str">
        <f t="shared" si="1"/>
        <v>x</v>
      </c>
      <c r="F20">
        <f t="shared" si="4"/>
        <v>791</v>
      </c>
      <c r="G20">
        <f t="shared" si="0"/>
        <v>256</v>
      </c>
      <c r="L20">
        <v>512</v>
      </c>
      <c r="M20">
        <v>3583</v>
      </c>
      <c r="N20">
        <f t="shared" si="14"/>
        <v>4095</v>
      </c>
      <c r="O20" t="s">
        <v>79</v>
      </c>
    </row>
    <row r="21" spans="1:15" x14ac:dyDescent="0.2">
      <c r="A21" t="s">
        <v>1</v>
      </c>
      <c r="B21" t="s">
        <v>22</v>
      </c>
      <c r="C21">
        <v>1095</v>
      </c>
      <c r="D21">
        <f t="shared" si="11"/>
        <v>16</v>
      </c>
      <c r="E21" t="str">
        <f t="shared" si="1"/>
        <v>x</v>
      </c>
      <c r="F21">
        <f t="shared" si="4"/>
        <v>1047</v>
      </c>
      <c r="G21">
        <f t="shared" si="0"/>
        <v>16</v>
      </c>
      <c r="M21">
        <f t="shared" ref="M21" si="15">M20+L20</f>
        <v>4095</v>
      </c>
    </row>
    <row r="22" spans="1:15" x14ac:dyDescent="0.2">
      <c r="A22" t="s">
        <v>1</v>
      </c>
      <c r="B22" t="s">
        <v>23</v>
      </c>
      <c r="C22">
        <v>1111</v>
      </c>
      <c r="D22">
        <f t="shared" si="11"/>
        <v>16</v>
      </c>
      <c r="E22" t="str">
        <f t="shared" si="1"/>
        <v>x</v>
      </c>
      <c r="F22">
        <f t="shared" si="4"/>
        <v>1063</v>
      </c>
      <c r="G22">
        <f t="shared" si="0"/>
        <v>16</v>
      </c>
    </row>
    <row r="23" spans="1:15" x14ac:dyDescent="0.2">
      <c r="A23" t="s">
        <v>1</v>
      </c>
      <c r="B23" t="s">
        <v>24</v>
      </c>
      <c r="C23">
        <v>1127</v>
      </c>
      <c r="D23">
        <f t="shared" si="11"/>
        <v>128</v>
      </c>
      <c r="E23" t="str">
        <f t="shared" si="1"/>
        <v>x</v>
      </c>
      <c r="F23">
        <f t="shared" si="4"/>
        <v>1079</v>
      </c>
      <c r="G23">
        <f t="shared" si="0"/>
        <v>128</v>
      </c>
    </row>
    <row r="24" spans="1:15" x14ac:dyDescent="0.2">
      <c r="A24" t="s">
        <v>1</v>
      </c>
      <c r="B24" t="s">
        <v>25</v>
      </c>
      <c r="C24">
        <v>1255</v>
      </c>
      <c r="D24">
        <f t="shared" si="11"/>
        <v>0</v>
      </c>
      <c r="E24" t="str">
        <f t="shared" si="1"/>
        <v>x</v>
      </c>
      <c r="F24">
        <f t="shared" si="4"/>
        <v>1207</v>
      </c>
      <c r="G24">
        <f t="shared" si="0"/>
        <v>0</v>
      </c>
    </row>
    <row r="25" spans="1:15" x14ac:dyDescent="0.2">
      <c r="A25" t="s">
        <v>1</v>
      </c>
      <c r="B25" t="s">
        <v>26</v>
      </c>
      <c r="C25">
        <v>1255</v>
      </c>
      <c r="D25">
        <f t="shared" si="11"/>
        <v>1</v>
      </c>
      <c r="E25" t="str">
        <f t="shared" si="1"/>
        <v>x</v>
      </c>
      <c r="F25">
        <f>F24</f>
        <v>1207</v>
      </c>
      <c r="G25">
        <f t="shared" si="0"/>
        <v>1</v>
      </c>
    </row>
    <row r="26" spans="1:15" x14ac:dyDescent="0.2">
      <c r="A26" t="s">
        <v>1</v>
      </c>
      <c r="B26" t="s">
        <v>27</v>
      </c>
      <c r="C26">
        <v>1256</v>
      </c>
      <c r="D26">
        <f t="shared" si="11"/>
        <v>1</v>
      </c>
      <c r="E26" t="str">
        <f t="shared" si="1"/>
        <v>x</v>
      </c>
      <c r="F26">
        <f t="shared" si="4"/>
        <v>1208</v>
      </c>
      <c r="G26">
        <f t="shared" si="0"/>
        <v>1</v>
      </c>
    </row>
    <row r="27" spans="1:15" x14ac:dyDescent="0.2">
      <c r="A27" t="s">
        <v>1</v>
      </c>
      <c r="B27" t="s">
        <v>28</v>
      </c>
      <c r="C27">
        <v>1257</v>
      </c>
      <c r="D27">
        <f t="shared" si="11"/>
        <v>64</v>
      </c>
      <c r="E27" t="str">
        <f t="shared" si="1"/>
        <v>x</v>
      </c>
      <c r="F27">
        <f t="shared" si="4"/>
        <v>1209</v>
      </c>
      <c r="G27">
        <f t="shared" si="0"/>
        <v>64</v>
      </c>
    </row>
    <row r="28" spans="1:15" x14ac:dyDescent="0.2">
      <c r="A28" t="s">
        <v>1</v>
      </c>
      <c r="B28" t="s">
        <v>29</v>
      </c>
      <c r="C28">
        <v>1321</v>
      </c>
      <c r="D28">
        <f t="shared" si="11"/>
        <v>8</v>
      </c>
      <c r="E28" t="str">
        <f t="shared" si="1"/>
        <v>x</v>
      </c>
      <c r="F28">
        <f t="shared" si="4"/>
        <v>1273</v>
      </c>
      <c r="G28">
        <f t="shared" si="0"/>
        <v>8</v>
      </c>
    </row>
    <row r="29" spans="1:15" x14ac:dyDescent="0.2">
      <c r="A29" t="s">
        <v>1</v>
      </c>
      <c r="B29" t="s">
        <v>30</v>
      </c>
      <c r="C29">
        <v>1329</v>
      </c>
      <c r="D29">
        <f t="shared" si="11"/>
        <v>8</v>
      </c>
      <c r="E29" t="str">
        <f t="shared" si="1"/>
        <v>x</v>
      </c>
      <c r="F29">
        <f t="shared" si="4"/>
        <v>1281</v>
      </c>
      <c r="G29">
        <f t="shared" si="0"/>
        <v>8</v>
      </c>
    </row>
    <row r="30" spans="1:15" x14ac:dyDescent="0.2">
      <c r="A30" t="s">
        <v>1</v>
      </c>
      <c r="B30" t="s">
        <v>31</v>
      </c>
      <c r="C30">
        <v>1337</v>
      </c>
      <c r="D30">
        <f t="shared" si="11"/>
        <v>1</v>
      </c>
      <c r="E30" t="str">
        <f t="shared" si="1"/>
        <v>x</v>
      </c>
      <c r="F30">
        <f t="shared" si="4"/>
        <v>1289</v>
      </c>
      <c r="G30">
        <f t="shared" si="0"/>
        <v>1</v>
      </c>
    </row>
    <row r="31" spans="1:15" x14ac:dyDescent="0.2">
      <c r="A31" t="s">
        <v>1</v>
      </c>
      <c r="B31" t="s">
        <v>32</v>
      </c>
      <c r="C31">
        <v>1338</v>
      </c>
      <c r="D31">
        <f t="shared" si="11"/>
        <v>1</v>
      </c>
      <c r="E31" t="str">
        <f t="shared" si="1"/>
        <v>x</v>
      </c>
      <c r="F31">
        <f t="shared" si="4"/>
        <v>1290</v>
      </c>
      <c r="G31">
        <f t="shared" si="0"/>
        <v>1</v>
      </c>
    </row>
    <row r="32" spans="1:15" x14ac:dyDescent="0.2">
      <c r="A32" t="s">
        <v>1</v>
      </c>
      <c r="B32" t="s">
        <v>33</v>
      </c>
      <c r="C32">
        <v>1339</v>
      </c>
      <c r="D32">
        <f t="shared" si="11"/>
        <v>64</v>
      </c>
      <c r="E32" t="str">
        <f t="shared" si="1"/>
        <v>x</v>
      </c>
      <c r="F32">
        <f t="shared" si="4"/>
        <v>1291</v>
      </c>
      <c r="G32">
        <f t="shared" si="0"/>
        <v>64</v>
      </c>
    </row>
    <row r="33" spans="1:7" x14ac:dyDescent="0.2">
      <c r="A33" t="s">
        <v>1</v>
      </c>
      <c r="B33" t="s">
        <v>34</v>
      </c>
      <c r="C33">
        <v>1403</v>
      </c>
      <c r="D33">
        <f t="shared" si="11"/>
        <v>8</v>
      </c>
      <c r="E33" t="str">
        <f t="shared" si="1"/>
        <v>x</v>
      </c>
      <c r="F33">
        <f t="shared" si="4"/>
        <v>1355</v>
      </c>
      <c r="G33">
        <f t="shared" si="0"/>
        <v>8</v>
      </c>
    </row>
    <row r="34" spans="1:7" x14ac:dyDescent="0.2">
      <c r="A34" t="s">
        <v>1</v>
      </c>
      <c r="B34" t="s">
        <v>35</v>
      </c>
      <c r="C34">
        <v>1411</v>
      </c>
      <c r="D34">
        <f>C36-C34</f>
        <v>8</v>
      </c>
      <c r="E34" t="str">
        <f t="shared" si="1"/>
        <v>x</v>
      </c>
      <c r="F34">
        <f t="shared" si="4"/>
        <v>1363</v>
      </c>
      <c r="G34">
        <f t="shared" si="0"/>
        <v>8</v>
      </c>
    </row>
    <row r="36" spans="1:7" x14ac:dyDescent="0.2">
      <c r="A36" t="s">
        <v>1</v>
      </c>
      <c r="B36" t="s">
        <v>36</v>
      </c>
      <c r="C36">
        <v>1419</v>
      </c>
      <c r="D36">
        <f t="shared" ref="D36:D38" si="16">C37-C36</f>
        <v>1</v>
      </c>
      <c r="E36" t="str">
        <f t="shared" ref="E36:E38" si="17">IF(C36=F36,"","x")</f>
        <v>x</v>
      </c>
      <c r="F36">
        <f>F34+G34</f>
        <v>1371</v>
      </c>
      <c r="G36">
        <f t="shared" ref="G36:G38" si="18">D36</f>
        <v>1</v>
      </c>
    </row>
    <row r="37" spans="1:7" x14ac:dyDescent="0.2">
      <c r="A37" t="s">
        <v>1</v>
      </c>
      <c r="B37" t="s">
        <v>37</v>
      </c>
      <c r="C37">
        <v>1420</v>
      </c>
      <c r="D37">
        <f t="shared" si="16"/>
        <v>1</v>
      </c>
      <c r="E37" t="str">
        <f t="shared" si="17"/>
        <v>x</v>
      </c>
      <c r="F37">
        <f t="shared" ref="F36:F38" si="19">F36+G36</f>
        <v>1372</v>
      </c>
      <c r="G37">
        <f t="shared" si="18"/>
        <v>1</v>
      </c>
    </row>
    <row r="38" spans="1:7" x14ac:dyDescent="0.2">
      <c r="A38" t="s">
        <v>1</v>
      </c>
      <c r="B38" t="s">
        <v>38</v>
      </c>
      <c r="C38">
        <v>1421</v>
      </c>
      <c r="D38">
        <f>C40-C38</f>
        <v>64</v>
      </c>
      <c r="E38" t="str">
        <f t="shared" si="17"/>
        <v>x</v>
      </c>
      <c r="F38">
        <f t="shared" si="19"/>
        <v>1373</v>
      </c>
      <c r="G38">
        <f t="shared" si="18"/>
        <v>64</v>
      </c>
    </row>
    <row r="40" spans="1:7" x14ac:dyDescent="0.2">
      <c r="A40" t="s">
        <v>1</v>
      </c>
      <c r="B40" t="s">
        <v>39</v>
      </c>
      <c r="C40">
        <v>1485</v>
      </c>
      <c r="D40">
        <f t="shared" ref="D40:D72" si="20">C41-C40</f>
        <v>8</v>
      </c>
      <c r="E40" t="str">
        <f t="shared" ref="E40:E72" si="21">IF(C40=F40,"","x")</f>
        <v>x</v>
      </c>
      <c r="F40">
        <f>F38+G38</f>
        <v>1437</v>
      </c>
      <c r="G40">
        <f t="shared" ref="G40:G72" si="22">D40</f>
        <v>8</v>
      </c>
    </row>
    <row r="41" spans="1:7" x14ac:dyDescent="0.2">
      <c r="A41" t="s">
        <v>1</v>
      </c>
      <c r="B41" t="s">
        <v>40</v>
      </c>
      <c r="C41">
        <v>1493</v>
      </c>
      <c r="D41">
        <f t="shared" si="20"/>
        <v>8</v>
      </c>
      <c r="E41" t="str">
        <f t="shared" si="21"/>
        <v>x</v>
      </c>
      <c r="F41">
        <f t="shared" ref="F40:F72" si="23">F40+G40</f>
        <v>1445</v>
      </c>
      <c r="G41">
        <f t="shared" si="22"/>
        <v>8</v>
      </c>
    </row>
    <row r="42" spans="1:7" x14ac:dyDescent="0.2">
      <c r="A42" t="s">
        <v>1</v>
      </c>
      <c r="B42" t="s">
        <v>41</v>
      </c>
      <c r="C42">
        <v>1501</v>
      </c>
      <c r="D42">
        <f t="shared" si="20"/>
        <v>0</v>
      </c>
      <c r="E42" t="str">
        <f t="shared" si="21"/>
        <v>x</v>
      </c>
      <c r="F42">
        <f t="shared" si="23"/>
        <v>1453</v>
      </c>
      <c r="G42">
        <f t="shared" si="22"/>
        <v>0</v>
      </c>
    </row>
    <row r="43" spans="1:7" x14ac:dyDescent="0.2">
      <c r="A43" t="s">
        <v>1</v>
      </c>
      <c r="B43" t="s">
        <v>42</v>
      </c>
      <c r="C43">
        <v>1501</v>
      </c>
      <c r="D43">
        <f t="shared" si="20"/>
        <v>1</v>
      </c>
      <c r="E43" t="str">
        <f t="shared" si="21"/>
        <v>x</v>
      </c>
      <c r="F43">
        <f>F42</f>
        <v>1453</v>
      </c>
      <c r="G43">
        <f t="shared" si="22"/>
        <v>1</v>
      </c>
    </row>
    <row r="44" spans="1:7" x14ac:dyDescent="0.2">
      <c r="A44" t="s">
        <v>1</v>
      </c>
      <c r="B44" t="s">
        <v>43</v>
      </c>
      <c r="C44">
        <v>1502</v>
      </c>
      <c r="D44">
        <f t="shared" si="20"/>
        <v>1</v>
      </c>
      <c r="E44" t="str">
        <f t="shared" si="21"/>
        <v>x</v>
      </c>
      <c r="F44">
        <f t="shared" si="23"/>
        <v>1454</v>
      </c>
      <c r="G44">
        <f t="shared" si="22"/>
        <v>1</v>
      </c>
    </row>
    <row r="45" spans="1:7" x14ac:dyDescent="0.2">
      <c r="A45" t="s">
        <v>1</v>
      </c>
      <c r="B45" t="s">
        <v>44</v>
      </c>
      <c r="C45">
        <v>1503</v>
      </c>
      <c r="D45">
        <f t="shared" si="20"/>
        <v>36</v>
      </c>
      <c r="E45" t="str">
        <f t="shared" si="21"/>
        <v>x</v>
      </c>
      <c r="F45">
        <f t="shared" si="23"/>
        <v>1455</v>
      </c>
      <c r="G45">
        <f t="shared" si="22"/>
        <v>36</v>
      </c>
    </row>
    <row r="46" spans="1:7" x14ac:dyDescent="0.2">
      <c r="A46" t="s">
        <v>1</v>
      </c>
      <c r="B46" t="s">
        <v>45</v>
      </c>
      <c r="C46">
        <v>1539</v>
      </c>
      <c r="D46">
        <f t="shared" si="20"/>
        <v>6</v>
      </c>
      <c r="E46" t="str">
        <f t="shared" si="21"/>
        <v>x</v>
      </c>
      <c r="F46">
        <f t="shared" si="23"/>
        <v>1491</v>
      </c>
      <c r="G46">
        <f t="shared" si="22"/>
        <v>6</v>
      </c>
    </row>
    <row r="47" spans="1:7" x14ac:dyDescent="0.2">
      <c r="A47" t="s">
        <v>1</v>
      </c>
      <c r="B47" t="s">
        <v>46</v>
      </c>
      <c r="C47">
        <v>1545</v>
      </c>
      <c r="D47">
        <f t="shared" si="20"/>
        <v>6</v>
      </c>
      <c r="E47" t="str">
        <f t="shared" si="21"/>
        <v>x</v>
      </c>
      <c r="F47">
        <f t="shared" si="23"/>
        <v>1497</v>
      </c>
      <c r="G47">
        <f t="shared" si="22"/>
        <v>6</v>
      </c>
    </row>
    <row r="48" spans="1:7" x14ac:dyDescent="0.2">
      <c r="A48" t="s">
        <v>1</v>
      </c>
      <c r="B48" t="s">
        <v>47</v>
      </c>
      <c r="C48">
        <v>1551</v>
      </c>
      <c r="D48">
        <f t="shared" si="20"/>
        <v>1</v>
      </c>
      <c r="E48" t="str">
        <f t="shared" si="21"/>
        <v>x</v>
      </c>
      <c r="F48">
        <f t="shared" si="23"/>
        <v>1503</v>
      </c>
      <c r="G48">
        <f t="shared" si="22"/>
        <v>1</v>
      </c>
    </row>
    <row r="49" spans="1:7" x14ac:dyDescent="0.2">
      <c r="A49" t="s">
        <v>1</v>
      </c>
      <c r="B49" t="s">
        <v>48</v>
      </c>
      <c r="C49">
        <v>1552</v>
      </c>
      <c r="D49">
        <f t="shared" si="20"/>
        <v>1</v>
      </c>
      <c r="E49" t="str">
        <f t="shared" si="21"/>
        <v>x</v>
      </c>
      <c r="F49">
        <f t="shared" si="23"/>
        <v>1504</v>
      </c>
      <c r="G49">
        <f t="shared" si="22"/>
        <v>1</v>
      </c>
    </row>
    <row r="50" spans="1:7" x14ac:dyDescent="0.2">
      <c r="A50" t="s">
        <v>1</v>
      </c>
      <c r="B50" t="s">
        <v>49</v>
      </c>
      <c r="C50">
        <v>1553</v>
      </c>
      <c r="D50">
        <f t="shared" si="20"/>
        <v>36</v>
      </c>
      <c r="E50" t="str">
        <f t="shared" si="21"/>
        <v>x</v>
      </c>
      <c r="F50">
        <f t="shared" si="23"/>
        <v>1505</v>
      </c>
      <c r="G50">
        <f t="shared" si="22"/>
        <v>36</v>
      </c>
    </row>
    <row r="51" spans="1:7" x14ac:dyDescent="0.2">
      <c r="A51" t="s">
        <v>1</v>
      </c>
      <c r="B51" t="s">
        <v>50</v>
      </c>
      <c r="C51">
        <v>1589</v>
      </c>
      <c r="D51">
        <f t="shared" si="20"/>
        <v>6</v>
      </c>
      <c r="E51" t="str">
        <f t="shared" si="21"/>
        <v>x</v>
      </c>
      <c r="F51">
        <f t="shared" si="23"/>
        <v>1541</v>
      </c>
      <c r="G51">
        <f t="shared" si="22"/>
        <v>6</v>
      </c>
    </row>
    <row r="52" spans="1:7" x14ac:dyDescent="0.2">
      <c r="A52" t="s">
        <v>1</v>
      </c>
      <c r="B52" t="s">
        <v>51</v>
      </c>
      <c r="C52">
        <v>1595</v>
      </c>
      <c r="D52">
        <f t="shared" si="20"/>
        <v>6</v>
      </c>
      <c r="E52" t="str">
        <f t="shared" si="21"/>
        <v>x</v>
      </c>
      <c r="F52">
        <f t="shared" si="23"/>
        <v>1547</v>
      </c>
      <c r="G52">
        <f t="shared" si="22"/>
        <v>6</v>
      </c>
    </row>
    <row r="53" spans="1:7" x14ac:dyDescent="0.2">
      <c r="A53" t="s">
        <v>1</v>
      </c>
      <c r="B53" t="s">
        <v>52</v>
      </c>
      <c r="C53">
        <v>1601</v>
      </c>
      <c r="D53">
        <f t="shared" si="20"/>
        <v>1</v>
      </c>
      <c r="E53" t="str">
        <f t="shared" si="21"/>
        <v>x</v>
      </c>
      <c r="F53">
        <f t="shared" si="23"/>
        <v>1553</v>
      </c>
      <c r="G53">
        <f t="shared" si="22"/>
        <v>1</v>
      </c>
    </row>
    <row r="54" spans="1:7" x14ac:dyDescent="0.2">
      <c r="A54" t="s">
        <v>1</v>
      </c>
      <c r="B54" t="s">
        <v>53</v>
      </c>
      <c r="C54">
        <v>1602</v>
      </c>
      <c r="D54">
        <f t="shared" si="20"/>
        <v>1</v>
      </c>
      <c r="E54" t="str">
        <f t="shared" si="21"/>
        <v>x</v>
      </c>
      <c r="F54">
        <f t="shared" si="23"/>
        <v>1554</v>
      </c>
      <c r="G54">
        <f t="shared" si="22"/>
        <v>1</v>
      </c>
    </row>
    <row r="55" spans="1:7" x14ac:dyDescent="0.2">
      <c r="A55" t="s">
        <v>1</v>
      </c>
      <c r="B55" t="s">
        <v>54</v>
      </c>
      <c r="C55">
        <v>1603</v>
      </c>
      <c r="D55">
        <f t="shared" si="20"/>
        <v>36</v>
      </c>
      <c r="E55" t="str">
        <f t="shared" si="21"/>
        <v>x</v>
      </c>
      <c r="F55">
        <f t="shared" si="23"/>
        <v>1555</v>
      </c>
      <c r="G55">
        <f t="shared" si="22"/>
        <v>36</v>
      </c>
    </row>
    <row r="56" spans="1:7" x14ac:dyDescent="0.2">
      <c r="A56" t="s">
        <v>1</v>
      </c>
      <c r="B56" t="s">
        <v>55</v>
      </c>
      <c r="C56">
        <v>1639</v>
      </c>
      <c r="D56">
        <f t="shared" si="20"/>
        <v>6</v>
      </c>
      <c r="E56" t="str">
        <f t="shared" si="21"/>
        <v>x</v>
      </c>
      <c r="F56">
        <f t="shared" si="23"/>
        <v>1591</v>
      </c>
      <c r="G56">
        <f t="shared" si="22"/>
        <v>6</v>
      </c>
    </row>
    <row r="57" spans="1:7" x14ac:dyDescent="0.2">
      <c r="A57" t="s">
        <v>1</v>
      </c>
      <c r="B57" t="s">
        <v>56</v>
      </c>
      <c r="C57">
        <v>1645</v>
      </c>
      <c r="D57">
        <f t="shared" si="20"/>
        <v>6</v>
      </c>
      <c r="E57" t="str">
        <f t="shared" si="21"/>
        <v>x</v>
      </c>
      <c r="F57">
        <f t="shared" si="23"/>
        <v>1597</v>
      </c>
      <c r="G57">
        <f t="shared" si="22"/>
        <v>6</v>
      </c>
    </row>
    <row r="58" spans="1:7" x14ac:dyDescent="0.2">
      <c r="A58" t="s">
        <v>1</v>
      </c>
      <c r="B58" t="s">
        <v>57</v>
      </c>
      <c r="C58">
        <v>1651</v>
      </c>
      <c r="D58">
        <f t="shared" si="20"/>
        <v>1</v>
      </c>
      <c r="E58" t="str">
        <f t="shared" si="21"/>
        <v>x</v>
      </c>
      <c r="F58">
        <f t="shared" si="23"/>
        <v>1603</v>
      </c>
      <c r="G58">
        <f t="shared" si="22"/>
        <v>1</v>
      </c>
    </row>
    <row r="59" spans="1:7" x14ac:dyDescent="0.2">
      <c r="A59" t="s">
        <v>1</v>
      </c>
      <c r="B59" t="s">
        <v>58</v>
      </c>
      <c r="C59">
        <v>1652</v>
      </c>
      <c r="D59">
        <f t="shared" si="20"/>
        <v>1</v>
      </c>
      <c r="E59" t="str">
        <f t="shared" si="21"/>
        <v>x</v>
      </c>
      <c r="F59">
        <f t="shared" si="23"/>
        <v>1604</v>
      </c>
      <c r="G59">
        <f t="shared" si="22"/>
        <v>1</v>
      </c>
    </row>
    <row r="60" spans="1:7" x14ac:dyDescent="0.2">
      <c r="A60" t="s">
        <v>1</v>
      </c>
      <c r="B60" t="s">
        <v>59</v>
      </c>
      <c r="C60">
        <v>1653</v>
      </c>
      <c r="D60">
        <f t="shared" si="20"/>
        <v>36</v>
      </c>
      <c r="E60" t="str">
        <f t="shared" si="21"/>
        <v>x</v>
      </c>
      <c r="F60">
        <f t="shared" si="23"/>
        <v>1605</v>
      </c>
      <c r="G60">
        <f t="shared" si="22"/>
        <v>36</v>
      </c>
    </row>
    <row r="61" spans="1:7" x14ac:dyDescent="0.2">
      <c r="A61" t="s">
        <v>1</v>
      </c>
      <c r="B61" t="s">
        <v>60</v>
      </c>
      <c r="C61">
        <v>1689</v>
      </c>
      <c r="D61">
        <f t="shared" si="20"/>
        <v>6</v>
      </c>
      <c r="E61" t="str">
        <f t="shared" si="21"/>
        <v>x</v>
      </c>
      <c r="F61">
        <f t="shared" si="23"/>
        <v>1641</v>
      </c>
      <c r="G61">
        <f t="shared" si="22"/>
        <v>6</v>
      </c>
    </row>
    <row r="62" spans="1:7" x14ac:dyDescent="0.2">
      <c r="A62" t="s">
        <v>1</v>
      </c>
      <c r="B62" t="s">
        <v>61</v>
      </c>
      <c r="C62">
        <v>1695</v>
      </c>
      <c r="D62">
        <f t="shared" si="20"/>
        <v>15</v>
      </c>
      <c r="E62" t="str">
        <f t="shared" si="21"/>
        <v>x</v>
      </c>
      <c r="F62">
        <f t="shared" si="23"/>
        <v>1647</v>
      </c>
      <c r="G62">
        <f t="shared" si="22"/>
        <v>15</v>
      </c>
    </row>
    <row r="63" spans="1:7" x14ac:dyDescent="0.2">
      <c r="A63" t="s">
        <v>1</v>
      </c>
      <c r="B63" t="s">
        <v>62</v>
      </c>
      <c r="C63">
        <v>1710</v>
      </c>
      <c r="D63">
        <f t="shared" si="20"/>
        <v>192</v>
      </c>
      <c r="E63" t="str">
        <f t="shared" si="21"/>
        <v>x</v>
      </c>
      <c r="F63">
        <f t="shared" si="23"/>
        <v>1662</v>
      </c>
      <c r="G63">
        <f>R12</f>
        <v>156</v>
      </c>
    </row>
    <row r="64" spans="1:7" x14ac:dyDescent="0.2">
      <c r="A64" t="s">
        <v>1</v>
      </c>
      <c r="B64" t="s">
        <v>63</v>
      </c>
      <c r="C64">
        <v>1902</v>
      </c>
      <c r="D64">
        <f t="shared" si="20"/>
        <v>0</v>
      </c>
      <c r="E64" t="str">
        <f t="shared" si="21"/>
        <v>x</v>
      </c>
      <c r="F64">
        <f t="shared" si="23"/>
        <v>1818</v>
      </c>
      <c r="G64">
        <f t="shared" si="22"/>
        <v>0</v>
      </c>
    </row>
    <row r="65" spans="1:7" x14ac:dyDescent="0.2">
      <c r="A65" t="s">
        <v>1</v>
      </c>
      <c r="B65" t="s">
        <v>64</v>
      </c>
      <c r="C65">
        <v>1902</v>
      </c>
      <c r="D65">
        <f t="shared" si="20"/>
        <v>192</v>
      </c>
      <c r="E65" t="str">
        <f t="shared" si="21"/>
        <v>x</v>
      </c>
      <c r="F65">
        <f>F64</f>
        <v>1818</v>
      </c>
      <c r="G65">
        <f>R13</f>
        <v>156</v>
      </c>
    </row>
    <row r="66" spans="1:7" x14ac:dyDescent="0.2">
      <c r="A66" t="s">
        <v>1</v>
      </c>
      <c r="B66" t="s">
        <v>65</v>
      </c>
      <c r="C66">
        <v>2094</v>
      </c>
      <c r="D66">
        <f t="shared" si="20"/>
        <v>0</v>
      </c>
      <c r="E66" t="str">
        <f t="shared" si="21"/>
        <v>x</v>
      </c>
      <c r="F66">
        <f t="shared" si="23"/>
        <v>1974</v>
      </c>
      <c r="G66">
        <f t="shared" si="22"/>
        <v>0</v>
      </c>
    </row>
    <row r="67" spans="1:7" x14ac:dyDescent="0.2">
      <c r="A67" t="s">
        <v>1</v>
      </c>
      <c r="B67" t="s">
        <v>66</v>
      </c>
      <c r="C67">
        <v>2094</v>
      </c>
      <c r="D67">
        <f t="shared" si="20"/>
        <v>1</v>
      </c>
      <c r="E67" t="str">
        <f t="shared" si="21"/>
        <v>x</v>
      </c>
      <c r="F67">
        <f>F66</f>
        <v>1974</v>
      </c>
      <c r="G67">
        <f t="shared" si="22"/>
        <v>1</v>
      </c>
    </row>
    <row r="68" spans="1:7" x14ac:dyDescent="0.2">
      <c r="A68" t="s">
        <v>1</v>
      </c>
      <c r="B68" t="s">
        <v>67</v>
      </c>
      <c r="C68">
        <v>2095</v>
      </c>
      <c r="D68">
        <f t="shared" si="20"/>
        <v>1</v>
      </c>
      <c r="E68" t="str">
        <f t="shared" si="21"/>
        <v>x</v>
      </c>
      <c r="F68">
        <f t="shared" si="23"/>
        <v>1975</v>
      </c>
      <c r="G68">
        <f t="shared" si="22"/>
        <v>1</v>
      </c>
    </row>
    <row r="69" spans="1:7" x14ac:dyDescent="0.2">
      <c r="A69" t="s">
        <v>1</v>
      </c>
      <c r="B69" t="s">
        <v>69</v>
      </c>
      <c r="C69">
        <v>2096</v>
      </c>
      <c r="D69">
        <f t="shared" si="20"/>
        <v>256</v>
      </c>
      <c r="E69" t="str">
        <f t="shared" si="21"/>
        <v>x</v>
      </c>
      <c r="F69">
        <f t="shared" si="23"/>
        <v>1976</v>
      </c>
      <c r="G69">
        <f t="shared" si="22"/>
        <v>256</v>
      </c>
    </row>
    <row r="70" spans="1:7" x14ac:dyDescent="0.2">
      <c r="A70" t="s">
        <v>1</v>
      </c>
      <c r="B70" t="s">
        <v>70</v>
      </c>
      <c r="C70">
        <v>2352</v>
      </c>
      <c r="D70">
        <f t="shared" si="20"/>
        <v>16</v>
      </c>
      <c r="E70" t="str">
        <f t="shared" si="21"/>
        <v>x</v>
      </c>
      <c r="F70">
        <f t="shared" si="23"/>
        <v>2232</v>
      </c>
      <c r="G70">
        <f t="shared" si="22"/>
        <v>16</v>
      </c>
    </row>
    <row r="71" spans="1:7" x14ac:dyDescent="0.2">
      <c r="A71" t="s">
        <v>1</v>
      </c>
      <c r="B71" t="s">
        <v>71</v>
      </c>
      <c r="C71">
        <v>2368</v>
      </c>
      <c r="D71">
        <f t="shared" si="20"/>
        <v>16</v>
      </c>
      <c r="E71" t="str">
        <f t="shared" si="21"/>
        <v>x</v>
      </c>
      <c r="F71">
        <f t="shared" si="23"/>
        <v>2248</v>
      </c>
      <c r="G71">
        <f t="shared" si="22"/>
        <v>16</v>
      </c>
    </row>
    <row r="72" spans="1:7" x14ac:dyDescent="0.2">
      <c r="A72" t="s">
        <v>1</v>
      </c>
      <c r="B72" t="s">
        <v>72</v>
      </c>
      <c r="C72">
        <v>2384</v>
      </c>
      <c r="D72">
        <v>0</v>
      </c>
      <c r="E72" t="str">
        <f t="shared" si="21"/>
        <v>x</v>
      </c>
      <c r="F72">
        <f t="shared" si="23"/>
        <v>2264</v>
      </c>
      <c r="G72">
        <f t="shared" si="22"/>
        <v>0</v>
      </c>
    </row>
    <row r="74" spans="1:7" x14ac:dyDescent="0.2">
      <c r="A74" t="s">
        <v>73</v>
      </c>
      <c r="B74" t="s">
        <v>3</v>
      </c>
    </row>
    <row r="75" spans="1:7" x14ac:dyDescent="0.2">
      <c r="A75" t="s">
        <v>74</v>
      </c>
      <c r="B75" t="s">
        <v>75</v>
      </c>
      <c r="C75" t="s">
        <v>76</v>
      </c>
      <c r="E75">
        <v>2558</v>
      </c>
    </row>
    <row r="76" spans="1:7" x14ac:dyDescent="0.2">
      <c r="A76" t="s">
        <v>1</v>
      </c>
      <c r="B76" t="s">
        <v>76</v>
      </c>
      <c r="C76">
        <v>2557</v>
      </c>
    </row>
    <row r="77" spans="1:7" x14ac:dyDescent="0.2">
      <c r="A77" t="s">
        <v>1</v>
      </c>
      <c r="B77" t="s">
        <v>77</v>
      </c>
      <c r="C77">
        <v>2559</v>
      </c>
    </row>
    <row r="78" spans="1:7" x14ac:dyDescent="0.2">
      <c r="A78" t="s">
        <v>1</v>
      </c>
      <c r="B78" t="s">
        <v>78</v>
      </c>
      <c r="C78">
        <v>3071</v>
      </c>
    </row>
    <row r="79" spans="1:7" x14ac:dyDescent="0.2">
      <c r="A79" t="s">
        <v>1</v>
      </c>
      <c r="B79" t="s">
        <v>79</v>
      </c>
      <c r="C79">
        <v>3583</v>
      </c>
    </row>
    <row r="81" spans="1:3" x14ac:dyDescent="0.2">
      <c r="A81" t="s">
        <v>2</v>
      </c>
      <c r="B81" t="s">
        <v>68</v>
      </c>
      <c r="C81" t="s">
        <v>0</v>
      </c>
    </row>
  </sheetData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EEPROM_layout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Naoki Tajima</dc:creator>
  <cp:lastModifiedBy>Naoki Tajima</cp:lastModifiedBy>
  <dcterms:created xsi:type="dcterms:W3CDTF">2019-03-06T10:28:07Z</dcterms:created>
  <dcterms:modified xsi:type="dcterms:W3CDTF">2019-03-07T01:36:12Z</dcterms:modified>
</cp:coreProperties>
</file>